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0417"/>
  <workbookPr defaultThemeVersion="124226"/>
  <mc:AlternateContent xmlns:mc="http://schemas.openxmlformats.org/markup-compatibility/2006">
    <mc:Choice Requires="x15">
      <x15ac:absPath xmlns:x15ac="http://schemas.microsoft.com/office/spreadsheetml/2010/11/ac" url="D:\2. 안전감사팀(2026)\2. 정보공개\2. 사전정보공개(홈페이지)\가. 기관장 업무추진비 집행내역\"/>
    </mc:Choice>
  </mc:AlternateContent>
  <xr:revisionPtr revIDLastSave="0" documentId="8_{51BCE0E7-0EE9-4176-9FA4-2C7496456F86}" xr6:coauthVersionLast="36" xr6:coauthVersionMax="36" xr10:uidLastSave="{00000000-0000-0000-0000-000000000000}"/>
  <bookViews>
    <workbookView showHorizontalScroll="0" showVerticalScroll="0" showSheetTabs="0" xWindow="0" yWindow="0" windowWidth="28800" windowHeight="11400" xr2:uid="{00000000-000D-0000-FFFF-FFFF00000000}"/>
  </bookViews>
  <sheets>
    <sheet name="4분기 업무추진비" sheetId="1" r:id="rId1"/>
    <sheet name="Sheet1" sheetId="4" state="hidden" r:id="rId2"/>
    <sheet name="식사" sheetId="5" state="hidden" r:id="rId3"/>
  </sheets>
  <definedNames>
    <definedName name="_xlnm._FilterDatabase" localSheetId="0" hidden="1">'4분기 업무추진비'!$A$3:$G$3</definedName>
    <definedName name="_xlnm.Print_Area" localSheetId="0">'4분기 업무추진비'!$A$1:$G$3</definedName>
    <definedName name="_xlnm.Print_Area" localSheetId="1">Sheet1!$A$1:$E$5</definedName>
  </definedNames>
  <calcPr calcId="191029"/>
</workbook>
</file>

<file path=xl/calcChain.xml><?xml version="1.0" encoding="utf-8"?>
<calcChain xmlns="http://schemas.openxmlformats.org/spreadsheetml/2006/main">
  <c r="G7" i="1" l="1"/>
  <c r="D8" i="5" l="1"/>
  <c r="D14" i="5"/>
  <c r="D7" i="5"/>
  <c r="D11" i="5"/>
  <c r="D13" i="5"/>
  <c r="D18" i="5" l="1"/>
  <c r="F14" i="5"/>
  <c r="F16" i="5" s="1"/>
</calcChain>
</file>

<file path=xl/sharedStrings.xml><?xml version="1.0" encoding="utf-8"?>
<sst xmlns="http://schemas.openxmlformats.org/spreadsheetml/2006/main" count="61" uniqueCount="56">
  <si>
    <t>2013 설 명절</t>
    <phoneticPr fontId="1" type="noConversion"/>
  </si>
  <si>
    <t>관내기자 - 24명</t>
    <phoneticPr fontId="1" type="noConversion"/>
  </si>
  <si>
    <t>오미자청세트</t>
    <phoneticPr fontId="1" type="noConversion"/>
  </si>
  <si>
    <t>계약직근로자 - 89명</t>
    <phoneticPr fontId="1" type="noConversion"/>
  </si>
  <si>
    <t>생활종합세트</t>
    <phoneticPr fontId="1" type="noConversion"/>
  </si>
  <si>
    <t>합계</t>
    <phoneticPr fontId="1" type="noConversion"/>
  </si>
  <si>
    <t>912,000(개당 38,000)</t>
    <phoneticPr fontId="1" type="noConversion"/>
  </si>
  <si>
    <t>1,239,770(개당 13,930원)</t>
    <phoneticPr fontId="1" type="noConversion"/>
  </si>
  <si>
    <t>구분</t>
    <phoneticPr fontId="1" type="noConversion"/>
  </si>
  <si>
    <t>대상자</t>
    <phoneticPr fontId="1" type="noConversion"/>
  </si>
  <si>
    <t>선물내용</t>
    <phoneticPr fontId="1" type="noConversion"/>
  </si>
  <si>
    <t>지출금액</t>
    <phoneticPr fontId="1" type="noConversion"/>
  </si>
  <si>
    <t>비고</t>
    <phoneticPr fontId="1" type="noConversion"/>
  </si>
  <si>
    <t>2013 설명절 선물 구입내역</t>
    <phoneticPr fontId="1" type="noConversion"/>
  </si>
  <si>
    <t>(단위:원)</t>
    <phoneticPr fontId="1" type="noConversion"/>
  </si>
  <si>
    <t>구분</t>
  </si>
  <si>
    <t>공통</t>
  </si>
  <si>
    <t>경영</t>
  </si>
  <si>
    <t>철로</t>
  </si>
  <si>
    <t>사격장</t>
  </si>
  <si>
    <t>온천</t>
  </si>
  <si>
    <t>직판장</t>
  </si>
  <si>
    <t>휴양림</t>
  </si>
  <si>
    <t>수영장</t>
  </si>
  <si>
    <t>썰매장</t>
  </si>
  <si>
    <t>캠핑장</t>
  </si>
  <si>
    <t>세트장</t>
  </si>
  <si>
    <t>주차장</t>
  </si>
  <si>
    <t>사업장별 식사 집행내역</t>
    <phoneticPr fontId="1" type="noConversion"/>
  </si>
  <si>
    <t>횟수</t>
    <phoneticPr fontId="12" type="noConversion"/>
  </si>
  <si>
    <t>금액</t>
    <phoneticPr fontId="12" type="noConversion"/>
  </si>
  <si>
    <t>217-02</t>
    <phoneticPr fontId="12" type="noConversion"/>
  </si>
  <si>
    <t>217-01</t>
    <phoneticPr fontId="12" type="noConversion"/>
  </si>
  <si>
    <t>집행목적</t>
    <phoneticPr fontId="1" type="noConversion"/>
  </si>
  <si>
    <t>사용장소</t>
    <phoneticPr fontId="1" type="noConversion"/>
  </si>
  <si>
    <t>결제방법</t>
    <phoneticPr fontId="1" type="noConversion"/>
  </si>
  <si>
    <t>사용자</t>
    <phoneticPr fontId="1" type="noConversion"/>
  </si>
  <si>
    <t>사용일시</t>
    <phoneticPr fontId="1" type="noConversion"/>
  </si>
  <si>
    <t>대상 및 인원</t>
    <phoneticPr fontId="1" type="noConversion"/>
  </si>
  <si>
    <t>집행액(원)</t>
    <phoneticPr fontId="1" type="noConversion"/>
  </si>
  <si>
    <t>소계</t>
    <phoneticPr fontId="1" type="noConversion"/>
  </si>
  <si>
    <t>□ 기관명 : 문경관광공사</t>
    <phoneticPr fontId="1" type="noConversion"/>
  </si>
  <si>
    <t>사장</t>
  </si>
  <si>
    <t>카드</t>
    <phoneticPr fontId="1" type="noConversion"/>
  </si>
  <si>
    <t>2026년 2월 기관장 업무추진비 집행내역</t>
    <phoneticPr fontId="1" type="noConversion"/>
  </si>
  <si>
    <t>2026.02.05</t>
  </si>
  <si>
    <t>공사 홍보용 문경 농특산품 구입</t>
    <phoneticPr fontId="1" type="noConversion"/>
  </si>
  <si>
    <t>문경(하)휴게소 농특산물직판장</t>
  </si>
  <si>
    <t>1박스(2개입)</t>
    <phoneticPr fontId="1" type="noConversion"/>
  </si>
  <si>
    <t>2026.02.13</t>
  </si>
  <si>
    <t>업무 관계자 음료 구입</t>
    <phoneticPr fontId="1" type="noConversion"/>
  </si>
  <si>
    <t>GS THE FRESH</t>
  </si>
  <si>
    <t>1박스(10개입)</t>
    <phoneticPr fontId="1" type="noConversion"/>
  </si>
  <si>
    <t>2026.02.27</t>
  </si>
  <si>
    <t>기간제근로자 채용 면접시험 위원 다과제공</t>
    <phoneticPr fontId="1" type="noConversion"/>
  </si>
  <si>
    <t>문경시니어클럽(카페앨리)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</si>
</sst>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41" formatCode="_-* #,##0_-;\-* #,##0_-;_-* &quot;-&quot;_-;_-@_-"/>
  </numFmts>
  <fonts count="16" x14ac:knownFonts="1">
    <font>
      <sz val="11"/>
      <color theme="1"/>
      <name val="맑은 고딕"/>
      <family val="3"/>
      <charset val="129"/>
      <scheme val="minor"/>
    </font>
    <font>
      <sz val="8"/>
      <name val="맑은 고딕"/>
      <family val="3"/>
      <charset val="129"/>
    </font>
    <font>
      <sz val="11"/>
      <color theme="1"/>
      <name val="맑은 고딕"/>
      <family val="3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sz val="10"/>
      <color theme="1"/>
      <name val="맑은 고딕"/>
      <family val="3"/>
      <charset val="129"/>
      <scheme val="minor"/>
    </font>
    <font>
      <b/>
      <sz val="14"/>
      <color rgb="FFFF0000"/>
      <name val="맑은 고딕"/>
      <family val="3"/>
      <charset val="129"/>
      <scheme val="minor"/>
    </font>
    <font>
      <b/>
      <sz val="13"/>
      <color rgb="FF0070C0"/>
      <name val="맑은 고딕"/>
      <family val="3"/>
      <charset val="129"/>
      <scheme val="minor"/>
    </font>
    <font>
      <b/>
      <sz val="20"/>
      <color theme="1"/>
      <name val="HY그래픽"/>
      <family val="1"/>
      <charset val="129"/>
    </font>
    <font>
      <b/>
      <sz val="14"/>
      <color theme="1"/>
      <name val="HY그래픽"/>
      <family val="1"/>
      <charset val="129"/>
    </font>
    <font>
      <sz val="9"/>
      <color theme="1"/>
      <name val="맑은 고딕"/>
      <family val="3"/>
      <charset val="129"/>
      <scheme val="minor"/>
    </font>
    <font>
      <sz val="14"/>
      <color theme="1"/>
      <name val="맑은 고딕"/>
      <family val="3"/>
      <charset val="129"/>
      <scheme val="minor"/>
    </font>
    <font>
      <b/>
      <sz val="9"/>
      <color theme="1"/>
      <name val="맑은 고딕"/>
      <family val="3"/>
      <charset val="129"/>
      <scheme val="minor"/>
    </font>
    <font>
      <sz val="8"/>
      <name val="맑은 고딕"/>
      <family val="3"/>
      <charset val="129"/>
      <scheme val="minor"/>
    </font>
    <font>
      <sz val="11"/>
      <name val="맑은 고딕"/>
      <family val="3"/>
      <charset val="129"/>
      <scheme val="minor"/>
    </font>
    <font>
      <b/>
      <sz val="12"/>
      <color theme="1"/>
      <name val="맑은 고딕"/>
      <family val="3"/>
      <charset val="129"/>
      <scheme val="minor"/>
    </font>
    <font>
      <b/>
      <sz val="11"/>
      <name val="맑은 고딕"/>
      <family val="3"/>
      <charset val="129"/>
      <scheme val="minor"/>
    </font>
  </fonts>
  <fills count="4">
    <fill>
      <patternFill patternType="none"/>
    </fill>
    <fill>
      <patternFill patternType="gray125"/>
    </fill>
    <fill>
      <patternFill patternType="solid">
        <fgColor theme="8" tint="0.79998168889431442"/>
        <bgColor indexed="64"/>
      </patternFill>
    </fill>
    <fill>
      <patternFill patternType="solid">
        <fgColor rgb="FFFFFF00"/>
        <bgColor indexed="64"/>
      </patternFill>
    </fill>
  </fills>
  <borders count="46">
    <border>
      <left/>
      <right/>
      <top/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medium">
        <color indexed="64"/>
      </top>
      <bottom/>
      <diagonal/>
    </border>
    <border>
      <left style="hair">
        <color indexed="64"/>
      </left>
      <right style="hair">
        <color indexed="64"/>
      </right>
      <top style="double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 style="medium">
        <color indexed="64"/>
      </left>
      <right style="hair">
        <color indexed="64"/>
      </right>
      <top style="medium">
        <color indexed="64"/>
      </top>
      <bottom/>
      <diagonal/>
    </border>
    <border>
      <left style="hair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medium">
        <color indexed="64"/>
      </right>
      <top/>
      <bottom style="hair">
        <color indexed="64"/>
      </bottom>
      <diagonal/>
    </border>
    <border>
      <left style="hair">
        <color indexed="64"/>
      </left>
      <right style="medium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hair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/>
      <diagonal/>
    </border>
    <border>
      <left style="hair">
        <color indexed="64"/>
      </left>
      <right style="hair">
        <color indexed="64"/>
      </right>
      <top style="thin">
        <color indexed="64"/>
      </top>
      <bottom/>
      <diagonal/>
    </border>
    <border>
      <left style="hair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hair">
        <color indexed="64"/>
      </right>
      <top style="double">
        <color indexed="64"/>
      </top>
      <bottom style="hair">
        <color indexed="64"/>
      </bottom>
      <diagonal/>
    </border>
    <border>
      <left style="hair">
        <color indexed="64"/>
      </left>
      <right style="thin">
        <color indexed="64"/>
      </right>
      <top style="double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/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 style="medium">
        <color indexed="64"/>
      </right>
      <top style="thin">
        <color indexed="64"/>
      </top>
      <bottom style="hair">
        <color indexed="64"/>
      </bottom>
      <diagonal/>
    </border>
    <border>
      <left style="medium">
        <color indexed="64"/>
      </left>
      <right style="hair">
        <color indexed="64"/>
      </right>
      <top/>
      <bottom style="medium">
        <color indexed="64"/>
      </bottom>
      <diagonal/>
    </border>
    <border>
      <left style="hair">
        <color indexed="64"/>
      </left>
      <right style="hair">
        <color indexed="64"/>
      </right>
      <top/>
      <bottom style="medium">
        <color indexed="64"/>
      </bottom>
      <diagonal/>
    </border>
    <border>
      <left style="hair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hair">
        <color indexed="64"/>
      </right>
      <top style="hair">
        <color indexed="64"/>
      </top>
      <bottom style="medium">
        <color indexed="64"/>
      </bottom>
      <diagonal/>
    </border>
    <border>
      <left style="hair">
        <color indexed="64"/>
      </left>
      <right style="medium">
        <color indexed="64"/>
      </right>
      <top style="hair">
        <color indexed="64"/>
      </top>
      <bottom/>
      <diagonal/>
    </border>
    <border>
      <left style="hair">
        <color indexed="64"/>
      </left>
      <right style="medium">
        <color indexed="64"/>
      </right>
      <top/>
      <bottom/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 style="hair">
        <color indexed="64"/>
      </right>
      <top style="medium">
        <color indexed="64"/>
      </top>
      <bottom style="double">
        <color indexed="64"/>
      </bottom>
      <diagonal/>
    </border>
    <border>
      <left/>
      <right/>
      <top style="medium">
        <color indexed="64"/>
      </top>
      <bottom style="double">
        <color indexed="64"/>
      </bottom>
      <diagonal/>
    </border>
    <border>
      <left style="hair">
        <color indexed="64"/>
      </left>
      <right/>
      <top style="medium">
        <color indexed="64"/>
      </top>
      <bottom style="double">
        <color indexed="64"/>
      </bottom>
      <diagonal/>
    </border>
    <border>
      <left style="hair">
        <color indexed="64"/>
      </left>
      <right style="hair">
        <color indexed="64"/>
      </right>
      <top style="medium">
        <color indexed="64"/>
      </top>
      <bottom style="double">
        <color indexed="64"/>
      </bottom>
      <diagonal/>
    </border>
    <border>
      <left style="hair">
        <color indexed="64"/>
      </left>
      <right style="medium">
        <color indexed="64"/>
      </right>
      <top style="medium">
        <color indexed="64"/>
      </top>
      <bottom style="double">
        <color indexed="64"/>
      </bottom>
      <diagonal/>
    </border>
    <border>
      <left style="hair">
        <color indexed="64"/>
      </left>
      <right style="medium">
        <color indexed="64"/>
      </right>
      <top style="double">
        <color indexed="64"/>
      </top>
      <bottom style="medium">
        <color indexed="64"/>
      </bottom>
      <diagonal/>
    </border>
    <border>
      <left style="hair">
        <color indexed="64"/>
      </left>
      <right style="hair">
        <color indexed="64"/>
      </right>
      <top style="double">
        <color indexed="64"/>
      </top>
      <bottom style="medium">
        <color indexed="64"/>
      </bottom>
      <diagonal/>
    </border>
    <border>
      <left style="medium">
        <color indexed="64"/>
      </left>
      <right style="hair">
        <color indexed="64"/>
      </right>
      <top style="double">
        <color indexed="64"/>
      </top>
      <bottom style="medium">
        <color indexed="64"/>
      </bottom>
      <diagonal/>
    </border>
  </borders>
  <cellStyleXfs count="2">
    <xf numFmtId="0" fontId="0" fillId="0" borderId="0">
      <alignment vertical="center"/>
    </xf>
    <xf numFmtId="41" fontId="2" fillId="0" borderId="0" applyFont="0" applyFill="0" applyBorder="0" applyAlignment="0" applyProtection="0">
      <alignment vertical="center"/>
    </xf>
  </cellStyleXfs>
  <cellXfs count="70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3" xfId="0" applyBorder="1" applyAlignment="1">
      <alignment horizontal="center" vertical="center"/>
    </xf>
    <xf numFmtId="0" fontId="0" fillId="0" borderId="5" xfId="0" applyBorder="1" applyAlignment="1">
      <alignment horizontal="center" vertical="center"/>
    </xf>
    <xf numFmtId="0" fontId="0" fillId="0" borderId="10" xfId="0" applyBorder="1" applyAlignment="1">
      <alignment horizontal="center" vertical="center"/>
    </xf>
    <xf numFmtId="0" fontId="0" fillId="0" borderId="11" xfId="0" applyBorder="1" applyAlignment="1">
      <alignment horizontal="center" vertical="center"/>
    </xf>
    <xf numFmtId="0" fontId="0" fillId="0" borderId="12" xfId="0" applyBorder="1" applyAlignment="1">
      <alignment horizontal="center" vertical="center"/>
    </xf>
    <xf numFmtId="0" fontId="0" fillId="0" borderId="13" xfId="0" applyBorder="1" applyAlignment="1">
      <alignment horizontal="center" vertical="center"/>
    </xf>
    <xf numFmtId="0" fontId="0" fillId="0" borderId="14" xfId="0" applyBorder="1" applyAlignment="1">
      <alignment horizontal="center" vertical="center"/>
    </xf>
    <xf numFmtId="3" fontId="6" fillId="0" borderId="1" xfId="0" applyNumberFormat="1" applyFont="1" applyBorder="1" applyAlignment="1">
      <alignment horizontal="center" vertical="center"/>
    </xf>
    <xf numFmtId="3" fontId="5" fillId="3" borderId="13" xfId="0" applyNumberFormat="1" applyFont="1" applyFill="1" applyBorder="1" applyAlignment="1">
      <alignment horizontal="center" vertical="center"/>
    </xf>
    <xf numFmtId="0" fontId="3" fillId="2" borderId="15" xfId="0" applyFont="1" applyFill="1" applyBorder="1" applyAlignment="1">
      <alignment horizontal="center" vertical="center"/>
    </xf>
    <xf numFmtId="0" fontId="3" fillId="2" borderId="16" xfId="0" applyFont="1" applyFill="1" applyBorder="1" applyAlignment="1">
      <alignment horizontal="center" vertical="center"/>
    </xf>
    <xf numFmtId="0" fontId="3" fillId="2" borderId="17" xfId="0" applyFont="1" applyFill="1" applyBorder="1" applyAlignment="1">
      <alignment horizontal="center" vertical="center"/>
    </xf>
    <xf numFmtId="0" fontId="0" fillId="0" borderId="18" xfId="0" applyBorder="1" applyAlignment="1">
      <alignment horizontal="center" vertical="center"/>
    </xf>
    <xf numFmtId="3" fontId="6" fillId="0" borderId="3" xfId="0" applyNumberFormat="1" applyFont="1" applyBorder="1" applyAlignment="1">
      <alignment horizontal="center" vertical="center"/>
    </xf>
    <xf numFmtId="0" fontId="0" fillId="0" borderId="19" xfId="0" applyBorder="1" applyAlignment="1">
      <alignment horizontal="center" vertical="center"/>
    </xf>
    <xf numFmtId="41" fontId="0" fillId="0" borderId="0" xfId="1" applyFont="1">
      <alignment vertical="center"/>
    </xf>
    <xf numFmtId="41" fontId="0" fillId="0" borderId="20" xfId="1" applyFont="1" applyBorder="1" applyAlignment="1">
      <alignment horizontal="center" vertical="center"/>
    </xf>
    <xf numFmtId="41" fontId="0" fillId="0" borderId="1" xfId="1" applyFont="1" applyBorder="1" applyAlignment="1">
      <alignment horizontal="center" vertical="center"/>
    </xf>
    <xf numFmtId="0" fontId="4" fillId="0" borderId="0" xfId="0" applyFont="1" applyAlignment="1">
      <alignment horizontal="right" vertical="center"/>
    </xf>
    <xf numFmtId="41" fontId="9" fillId="0" borderId="23" xfId="0" applyNumberFormat="1" applyFont="1" applyBorder="1">
      <alignment vertical="center"/>
    </xf>
    <xf numFmtId="41" fontId="9" fillId="0" borderId="25" xfId="1" applyFont="1" applyBorder="1">
      <alignment vertical="center"/>
    </xf>
    <xf numFmtId="41" fontId="11" fillId="0" borderId="27" xfId="0" applyNumberFormat="1" applyFont="1" applyBorder="1">
      <alignment vertical="center"/>
    </xf>
    <xf numFmtId="41" fontId="9" fillId="0" borderId="28" xfId="1" applyFont="1" applyBorder="1">
      <alignment vertical="center"/>
    </xf>
    <xf numFmtId="41" fontId="9" fillId="0" borderId="24" xfId="1" applyFont="1" applyBorder="1" applyAlignment="1">
      <alignment horizontal="center" vertical="center"/>
    </xf>
    <xf numFmtId="41" fontId="9" fillId="0" borderId="26" xfId="1" applyFont="1" applyBorder="1" applyAlignment="1">
      <alignment horizontal="center" vertical="center"/>
    </xf>
    <xf numFmtId="41" fontId="0" fillId="0" borderId="2" xfId="1" applyFont="1" applyBorder="1" applyAlignment="1">
      <alignment horizontal="center" vertical="center"/>
    </xf>
    <xf numFmtId="0" fontId="0" fillId="0" borderId="6" xfId="0" applyBorder="1" applyAlignment="1">
      <alignment horizontal="center" vertical="center"/>
    </xf>
    <xf numFmtId="0" fontId="0" fillId="0" borderId="29" xfId="0" applyFill="1" applyBorder="1" applyAlignment="1">
      <alignment horizontal="center" vertical="center"/>
    </xf>
    <xf numFmtId="0" fontId="0" fillId="0" borderId="7" xfId="0" applyFill="1" applyBorder="1" applyAlignment="1">
      <alignment horizontal="center" vertical="center"/>
    </xf>
    <xf numFmtId="0" fontId="0" fillId="0" borderId="31" xfId="0" applyBorder="1" applyAlignment="1">
      <alignment horizontal="center" vertical="center"/>
    </xf>
    <xf numFmtId="41" fontId="0" fillId="0" borderId="32" xfId="1" applyFont="1" applyBorder="1" applyAlignment="1">
      <alignment horizontal="center" vertical="center"/>
    </xf>
    <xf numFmtId="41" fontId="0" fillId="0" borderId="33" xfId="1" applyFont="1" applyBorder="1" applyAlignment="1">
      <alignment horizontal="center" vertical="center"/>
    </xf>
    <xf numFmtId="0" fontId="0" fillId="0" borderId="34" xfId="0" applyFill="1" applyBorder="1" applyAlignment="1">
      <alignment horizontal="center" vertical="center"/>
    </xf>
    <xf numFmtId="3" fontId="0" fillId="0" borderId="6" xfId="0" applyNumberFormat="1" applyBorder="1" applyAlignment="1">
      <alignment horizontal="center" vertical="center"/>
    </xf>
    <xf numFmtId="41" fontId="0" fillId="0" borderId="30" xfId="1" applyFont="1" applyBorder="1" applyAlignment="1">
      <alignment horizontal="center" vertical="center"/>
    </xf>
    <xf numFmtId="41" fontId="0" fillId="0" borderId="9" xfId="1" applyFont="1" applyBorder="1" applyAlignment="1">
      <alignment horizontal="center" vertical="center"/>
    </xf>
    <xf numFmtId="0" fontId="3" fillId="2" borderId="38" xfId="0" applyFont="1" applyFill="1" applyBorder="1" applyAlignment="1">
      <alignment horizontal="center" vertical="center"/>
    </xf>
    <xf numFmtId="0" fontId="3" fillId="2" borderId="39" xfId="0" applyFont="1" applyFill="1" applyBorder="1" applyAlignment="1">
      <alignment horizontal="center" vertical="center"/>
    </xf>
    <xf numFmtId="0" fontId="3" fillId="2" borderId="41" xfId="0" applyFont="1" applyFill="1" applyBorder="1" applyAlignment="1">
      <alignment horizontal="center" vertical="center"/>
    </xf>
    <xf numFmtId="0" fontId="3" fillId="2" borderId="40" xfId="0" applyFont="1" applyFill="1" applyBorder="1" applyAlignment="1">
      <alignment horizontal="center" vertical="center"/>
    </xf>
    <xf numFmtId="0" fontId="3" fillId="2" borderId="42" xfId="0" applyFont="1" applyFill="1" applyBorder="1" applyAlignment="1">
      <alignment horizontal="center" vertical="center" wrapText="1"/>
    </xf>
    <xf numFmtId="0" fontId="0" fillId="0" borderId="0" xfId="0" applyBorder="1" applyAlignment="1">
      <alignment horizontal="center" vertical="center"/>
    </xf>
    <xf numFmtId="22" fontId="13" fillId="0" borderId="0" xfId="0" applyNumberFormat="1" applyFont="1" applyBorder="1" applyAlignment="1">
      <alignment horizontal="center" vertical="center"/>
    </xf>
    <xf numFmtId="0" fontId="13" fillId="0" borderId="0" xfId="0" applyFont="1" applyBorder="1" applyAlignment="1">
      <alignment horizontal="center" vertical="center"/>
    </xf>
    <xf numFmtId="41" fontId="13" fillId="0" borderId="0" xfId="1" applyFont="1" applyBorder="1" applyAlignment="1">
      <alignment horizontal="center" vertical="center"/>
    </xf>
    <xf numFmtId="22" fontId="13" fillId="2" borderId="44" xfId="0" applyNumberFormat="1" applyFont="1" applyFill="1" applyBorder="1" applyAlignment="1">
      <alignment horizontal="center" vertical="center"/>
    </xf>
    <xf numFmtId="0" fontId="13" fillId="2" borderId="44" xfId="0" applyFont="1" applyFill="1" applyBorder="1" applyAlignment="1">
      <alignment horizontal="center" vertical="center"/>
    </xf>
    <xf numFmtId="41" fontId="15" fillId="2" borderId="43" xfId="1" applyFont="1" applyFill="1" applyBorder="1" applyAlignment="1">
      <alignment horizontal="center" vertical="center"/>
    </xf>
    <xf numFmtId="0" fontId="15" fillId="2" borderId="45" xfId="0" applyFont="1" applyFill="1" applyBorder="1" applyAlignment="1">
      <alignment horizontal="center" vertical="center"/>
    </xf>
    <xf numFmtId="0" fontId="13" fillId="0" borderId="7" xfId="0" applyFont="1" applyBorder="1" applyAlignment="1">
      <alignment horizontal="center" vertical="center"/>
    </xf>
    <xf numFmtId="0" fontId="7" fillId="0" borderId="0" xfId="0" applyFont="1" applyAlignment="1">
      <alignment horizontal="center" vertical="center"/>
    </xf>
    <xf numFmtId="0" fontId="14" fillId="0" borderId="37" xfId="0" applyFont="1" applyBorder="1" applyAlignment="1">
      <alignment horizontal="center" vertical="center"/>
    </xf>
    <xf numFmtId="0" fontId="8" fillId="0" borderId="0" xfId="0" applyFont="1" applyAlignment="1">
      <alignment horizontal="center" vertical="center"/>
    </xf>
    <xf numFmtId="0" fontId="10" fillId="0" borderId="0" xfId="0" applyFont="1" applyAlignment="1">
      <alignment horizontal="center" vertical="center"/>
    </xf>
    <xf numFmtId="41" fontId="0" fillId="0" borderId="35" xfId="1" applyFont="1" applyBorder="1" applyAlignment="1">
      <alignment horizontal="center" vertical="center"/>
    </xf>
    <xf numFmtId="41" fontId="0" fillId="0" borderId="8" xfId="1" applyFont="1" applyBorder="1" applyAlignment="1">
      <alignment horizontal="center" vertical="center"/>
    </xf>
    <xf numFmtId="41" fontId="0" fillId="0" borderId="36" xfId="1" applyFont="1" applyBorder="1" applyAlignment="1">
      <alignment horizontal="center" vertical="center"/>
    </xf>
    <xf numFmtId="41" fontId="0" fillId="0" borderId="33" xfId="1" applyFont="1" applyBorder="1" applyAlignment="1">
      <alignment horizontal="center" vertical="center"/>
    </xf>
    <xf numFmtId="41" fontId="0" fillId="0" borderId="22" xfId="1" applyFont="1" applyBorder="1" applyAlignment="1">
      <alignment horizontal="center" vertical="center"/>
    </xf>
    <xf numFmtId="41" fontId="0" fillId="0" borderId="4" xfId="1" applyFont="1" applyBorder="1" applyAlignment="1">
      <alignment horizontal="center" vertical="center"/>
    </xf>
    <xf numFmtId="41" fontId="0" fillId="0" borderId="21" xfId="1" applyFont="1" applyBorder="1" applyAlignment="1">
      <alignment horizontal="center" vertical="center"/>
    </xf>
    <xf numFmtId="41" fontId="0" fillId="0" borderId="32" xfId="1" applyFont="1" applyBorder="1" applyAlignment="1">
      <alignment horizontal="center" vertical="center"/>
    </xf>
    <xf numFmtId="0" fontId="0" fillId="0" borderId="4" xfId="0" applyFont="1" applyFill="1" applyBorder="1" applyAlignment="1">
      <alignment vertical="center" wrapText="1"/>
    </xf>
    <xf numFmtId="0" fontId="0" fillId="0" borderId="4" xfId="0" applyFont="1" applyFill="1" applyBorder="1">
      <alignment vertical="center"/>
    </xf>
    <xf numFmtId="0" fontId="0" fillId="0" borderId="4" xfId="0" applyFont="1" applyFill="1" applyBorder="1" applyAlignment="1">
      <alignment horizontal="center" vertical="center"/>
    </xf>
    <xf numFmtId="3" fontId="0" fillId="0" borderId="8" xfId="0" applyNumberFormat="1" applyFont="1" applyFill="1" applyBorder="1" applyAlignment="1">
      <alignment horizontal="center" vertical="center"/>
    </xf>
    <xf numFmtId="41" fontId="0" fillId="0" borderId="3" xfId="0" applyNumberFormat="1" applyBorder="1" applyAlignment="1">
      <alignment horizontal="center" vertical="center"/>
    </xf>
  </cellXfs>
  <cellStyles count="2">
    <cellStyle name="쉼표 [0]" xfId="1" builtinId="6"/>
    <cellStyle name="표준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H10"/>
  <sheetViews>
    <sheetView tabSelected="1" zoomScale="85" zoomScaleNormal="85" workbookViewId="0">
      <selection sqref="A1:G1"/>
    </sheetView>
  </sheetViews>
  <sheetFormatPr defaultRowHeight="16.5" x14ac:dyDescent="0.3"/>
  <cols>
    <col min="1" max="1" width="10.625" style="1" customWidth="1"/>
    <col min="2" max="2" width="21.5" style="1" customWidth="1"/>
    <col min="3" max="3" width="72.875" style="1" customWidth="1"/>
    <col min="4" max="4" width="27.375" style="1" customWidth="1"/>
    <col min="5" max="5" width="27.875" style="1" customWidth="1"/>
    <col min="6" max="7" width="12.25" style="1" customWidth="1"/>
    <col min="8" max="8" width="9.25" bestFit="1" customWidth="1"/>
  </cols>
  <sheetData>
    <row r="1" spans="1:8" ht="45" customHeight="1" x14ac:dyDescent="0.3">
      <c r="A1" s="53" t="s">
        <v>44</v>
      </c>
      <c r="B1" s="53"/>
      <c r="C1" s="53"/>
      <c r="D1" s="53"/>
      <c r="E1" s="53"/>
      <c r="F1" s="53"/>
      <c r="G1" s="53"/>
    </row>
    <row r="2" spans="1:8" ht="24" customHeight="1" thickBot="1" x14ac:dyDescent="0.35">
      <c r="A2" s="54" t="s">
        <v>41</v>
      </c>
      <c r="B2" s="54"/>
      <c r="C2" s="54"/>
      <c r="D2" s="44"/>
      <c r="E2" s="44"/>
      <c r="F2" s="44"/>
      <c r="G2" s="44"/>
    </row>
    <row r="3" spans="1:8" ht="30" customHeight="1" thickBot="1" x14ac:dyDescent="0.35">
      <c r="A3" s="39" t="s">
        <v>36</v>
      </c>
      <c r="B3" s="40" t="s">
        <v>37</v>
      </c>
      <c r="C3" s="41" t="s">
        <v>33</v>
      </c>
      <c r="D3" s="42" t="s">
        <v>34</v>
      </c>
      <c r="E3" s="42" t="s">
        <v>38</v>
      </c>
      <c r="F3" s="42" t="s">
        <v>35</v>
      </c>
      <c r="G3" s="43" t="s">
        <v>39</v>
      </c>
    </row>
    <row r="4" spans="1:8" ht="30" customHeight="1" thickTop="1" x14ac:dyDescent="0.3">
      <c r="A4" s="52" t="s">
        <v>42</v>
      </c>
      <c r="B4" s="69" t="s">
        <v>45</v>
      </c>
      <c r="C4" s="65" t="s">
        <v>46</v>
      </c>
      <c r="D4" s="66" t="s">
        <v>47</v>
      </c>
      <c r="E4" s="67" t="s">
        <v>48</v>
      </c>
      <c r="F4" s="67" t="s">
        <v>43</v>
      </c>
      <c r="G4" s="68">
        <v>43000</v>
      </c>
    </row>
    <row r="5" spans="1:8" ht="30" customHeight="1" x14ac:dyDescent="0.3">
      <c r="A5" s="52" t="s">
        <v>42</v>
      </c>
      <c r="B5" s="2" t="s">
        <v>49</v>
      </c>
      <c r="C5" s="65" t="s">
        <v>50</v>
      </c>
      <c r="D5" s="66" t="s">
        <v>51</v>
      </c>
      <c r="E5" s="67" t="s">
        <v>52</v>
      </c>
      <c r="F5" s="67" t="s">
        <v>43</v>
      </c>
      <c r="G5" s="68">
        <v>29000</v>
      </c>
    </row>
    <row r="6" spans="1:8" ht="30" customHeight="1" thickBot="1" x14ac:dyDescent="0.35">
      <c r="A6" s="52" t="s">
        <v>42</v>
      </c>
      <c r="B6" s="44" t="s">
        <v>53</v>
      </c>
      <c r="C6" s="65" t="s">
        <v>54</v>
      </c>
      <c r="D6" s="66" t="s">
        <v>55</v>
      </c>
      <c r="E6" s="67">
        <v>2</v>
      </c>
      <c r="F6" s="67" t="s">
        <v>43</v>
      </c>
      <c r="G6" s="68">
        <v>6500</v>
      </c>
    </row>
    <row r="7" spans="1:8" ht="30" customHeight="1" thickTop="1" thickBot="1" x14ac:dyDescent="0.35">
      <c r="A7" s="51" t="s">
        <v>40</v>
      </c>
      <c r="B7" s="48"/>
      <c r="C7" s="49"/>
      <c r="D7" s="49"/>
      <c r="E7" s="49"/>
      <c r="F7" s="49"/>
      <c r="G7" s="50">
        <f>SUM(G4:G6)</f>
        <v>78500</v>
      </c>
      <c r="H7" s="44"/>
    </row>
    <row r="8" spans="1:8" x14ac:dyDescent="0.3">
      <c r="A8" s="46"/>
      <c r="B8" s="45"/>
      <c r="C8" s="46"/>
      <c r="D8" s="46"/>
      <c r="E8" s="46"/>
      <c r="F8" s="46"/>
      <c r="G8" s="47"/>
    </row>
    <row r="9" spans="1:8" x14ac:dyDescent="0.3">
      <c r="A9" s="46"/>
      <c r="B9" s="45"/>
      <c r="C9" s="46"/>
      <c r="D9" s="46"/>
      <c r="E9" s="46"/>
      <c r="F9" s="46"/>
      <c r="G9" s="47"/>
    </row>
    <row r="10" spans="1:8" x14ac:dyDescent="0.3">
      <c r="A10" s="46"/>
      <c r="B10" s="45"/>
      <c r="C10" s="46"/>
      <c r="D10" s="46"/>
      <c r="E10" s="46"/>
      <c r="F10" s="46"/>
      <c r="G10" s="47"/>
    </row>
  </sheetData>
  <mergeCells count="2">
    <mergeCell ref="A1:G1"/>
    <mergeCell ref="A2:C2"/>
  </mergeCells>
  <phoneticPr fontId="1" type="noConversion"/>
  <printOptions horizontalCentered="1"/>
  <pageMargins left="0.70866141732283472" right="0.70866141732283472" top="0.91" bottom="0.37" header="0.31496062992125984" footer="0.47"/>
  <pageSetup paperSize="9" scale="66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E23"/>
  <sheetViews>
    <sheetView workbookViewId="0">
      <selection activeCell="Q13" sqref="Q13"/>
    </sheetView>
  </sheetViews>
  <sheetFormatPr defaultRowHeight="16.5" x14ac:dyDescent="0.3"/>
  <cols>
    <col min="1" max="1" width="6.25" style="1" customWidth="1"/>
    <col min="2" max="2" width="21.25" style="1" customWidth="1"/>
    <col min="3" max="3" width="17.375" style="1" customWidth="1"/>
    <col min="4" max="4" width="27.75" style="1" customWidth="1"/>
    <col min="5" max="5" width="13.25" customWidth="1"/>
  </cols>
  <sheetData>
    <row r="1" spans="1:5" ht="52.5" customHeight="1" x14ac:dyDescent="0.3">
      <c r="A1" s="55" t="s">
        <v>13</v>
      </c>
      <c r="B1" s="55"/>
      <c r="C1" s="55"/>
      <c r="D1" s="55"/>
      <c r="E1" s="55"/>
    </row>
    <row r="2" spans="1:5" ht="24.75" customHeight="1" thickBot="1" x14ac:dyDescent="0.35">
      <c r="A2" s="12" t="s">
        <v>8</v>
      </c>
      <c r="B2" s="13" t="s">
        <v>9</v>
      </c>
      <c r="C2" s="13" t="s">
        <v>10</v>
      </c>
      <c r="D2" s="13" t="s">
        <v>11</v>
      </c>
      <c r="E2" s="14" t="s">
        <v>12</v>
      </c>
    </row>
    <row r="3" spans="1:5" ht="29.25" customHeight="1" thickTop="1" x14ac:dyDescent="0.3">
      <c r="A3" s="15">
        <v>1</v>
      </c>
      <c r="B3" s="3" t="s">
        <v>1</v>
      </c>
      <c r="C3" s="3" t="s">
        <v>2</v>
      </c>
      <c r="D3" s="16" t="s">
        <v>6</v>
      </c>
      <c r="E3" s="17" t="s">
        <v>0</v>
      </c>
    </row>
    <row r="4" spans="1:5" ht="29.25" customHeight="1" x14ac:dyDescent="0.3">
      <c r="A4" s="5">
        <v>2</v>
      </c>
      <c r="B4" s="2" t="s">
        <v>3</v>
      </c>
      <c r="C4" s="2" t="s">
        <v>4</v>
      </c>
      <c r="D4" s="10" t="s">
        <v>7</v>
      </c>
      <c r="E4" s="6" t="s">
        <v>0</v>
      </c>
    </row>
    <row r="5" spans="1:5" ht="27.75" customHeight="1" x14ac:dyDescent="0.3">
      <c r="A5" s="7" t="s">
        <v>5</v>
      </c>
      <c r="B5" s="8"/>
      <c r="C5" s="8"/>
      <c r="D5" s="11">
        <v>2151770</v>
      </c>
      <c r="E5" s="9"/>
    </row>
    <row r="6" spans="1:5" x14ac:dyDescent="0.3">
      <c r="E6" s="1"/>
    </row>
    <row r="7" spans="1:5" x14ac:dyDescent="0.3">
      <c r="E7" s="1"/>
    </row>
    <row r="8" spans="1:5" x14ac:dyDescent="0.3">
      <c r="E8" s="1"/>
    </row>
    <row r="9" spans="1:5" x14ac:dyDescent="0.3">
      <c r="E9" s="1"/>
    </row>
    <row r="10" spans="1:5" x14ac:dyDescent="0.3">
      <c r="E10" s="1"/>
    </row>
    <row r="11" spans="1:5" x14ac:dyDescent="0.3">
      <c r="E11" s="1"/>
    </row>
    <row r="12" spans="1:5" x14ac:dyDescent="0.3">
      <c r="E12" s="1"/>
    </row>
    <row r="13" spans="1:5" x14ac:dyDescent="0.3">
      <c r="E13" s="1"/>
    </row>
    <row r="14" spans="1:5" x14ac:dyDescent="0.3">
      <c r="E14" s="1"/>
    </row>
    <row r="15" spans="1:5" x14ac:dyDescent="0.3">
      <c r="E15" s="1"/>
    </row>
    <row r="16" spans="1:5" x14ac:dyDescent="0.3">
      <c r="E16" s="1"/>
    </row>
    <row r="17" spans="5:5" x14ac:dyDescent="0.3">
      <c r="E17" s="1"/>
    </row>
    <row r="18" spans="5:5" x14ac:dyDescent="0.3">
      <c r="E18" s="1"/>
    </row>
    <row r="19" spans="5:5" x14ac:dyDescent="0.3">
      <c r="E19" s="1"/>
    </row>
    <row r="20" spans="5:5" x14ac:dyDescent="0.3">
      <c r="E20" s="1"/>
    </row>
    <row r="21" spans="5:5" x14ac:dyDescent="0.3">
      <c r="E21" s="1"/>
    </row>
    <row r="22" spans="5:5" x14ac:dyDescent="0.3">
      <c r="E22" s="1"/>
    </row>
    <row r="23" spans="5:5" x14ac:dyDescent="0.3">
      <c r="E23" s="1"/>
    </row>
  </sheetData>
  <mergeCells count="1">
    <mergeCell ref="A1:E1"/>
  </mergeCells>
  <phoneticPr fontId="1" type="noConversion"/>
  <printOptions horizontalCentered="1"/>
  <pageMargins left="0.70866141732283472" right="0.70866141732283472" top="0.74803149606299213" bottom="0.74803149606299213" header="0.31496062992125984" footer="0.31496062992125984"/>
  <pageSetup paperSize="9" scale="80" orientation="portrait" verticalDpi="0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B3:G18"/>
  <sheetViews>
    <sheetView workbookViewId="0">
      <selection activeCell="F25" sqref="F25"/>
    </sheetView>
  </sheetViews>
  <sheetFormatPr defaultRowHeight="16.5" x14ac:dyDescent="0.3"/>
  <cols>
    <col min="3" max="4" width="10.875" bestFit="1" customWidth="1"/>
    <col min="6" max="6" width="9.625" bestFit="1" customWidth="1"/>
    <col min="7" max="7" width="7.75" style="18" bestFit="1" customWidth="1"/>
  </cols>
  <sheetData>
    <row r="3" spans="2:7" ht="20.25" x14ac:dyDescent="0.3">
      <c r="B3" s="56" t="s">
        <v>28</v>
      </c>
      <c r="C3" s="56"/>
      <c r="D3" s="56"/>
    </row>
    <row r="4" spans="2:7" ht="17.25" thickBot="1" x14ac:dyDescent="0.35">
      <c r="C4" s="18"/>
      <c r="D4" s="21" t="s">
        <v>14</v>
      </c>
    </row>
    <row r="5" spans="2:7" ht="17.25" thickBot="1" x14ac:dyDescent="0.35">
      <c r="B5" s="4" t="s">
        <v>15</v>
      </c>
      <c r="C5" s="28" t="s">
        <v>29</v>
      </c>
      <c r="D5" s="29" t="s">
        <v>30</v>
      </c>
    </row>
    <row r="6" spans="2:7" x14ac:dyDescent="0.3">
      <c r="B6" s="4" t="s">
        <v>16</v>
      </c>
      <c r="C6" s="28">
        <v>7</v>
      </c>
      <c r="D6" s="36">
        <v>1975100</v>
      </c>
    </row>
    <row r="7" spans="2:7" x14ac:dyDescent="0.3">
      <c r="B7" s="30" t="s">
        <v>17</v>
      </c>
      <c r="C7" s="19">
        <v>3</v>
      </c>
      <c r="D7" s="37">
        <f>217150+60000+30000</f>
        <v>307150</v>
      </c>
    </row>
    <row r="8" spans="2:7" x14ac:dyDescent="0.3">
      <c r="B8" s="31" t="s">
        <v>18</v>
      </c>
      <c r="C8" s="61">
        <v>2</v>
      </c>
      <c r="D8" s="57">
        <f>270000+100000+80000+170000</f>
        <v>620000</v>
      </c>
    </row>
    <row r="9" spans="2:7" x14ac:dyDescent="0.3">
      <c r="B9" s="31" t="s">
        <v>19</v>
      </c>
      <c r="C9" s="62"/>
      <c r="D9" s="58"/>
    </row>
    <row r="10" spans="2:7" x14ac:dyDescent="0.3">
      <c r="B10" s="31" t="s">
        <v>20</v>
      </c>
      <c r="C10" s="20">
        <v>1</v>
      </c>
      <c r="D10" s="38">
        <v>156000</v>
      </c>
    </row>
    <row r="11" spans="2:7" x14ac:dyDescent="0.3">
      <c r="B11" s="31" t="s">
        <v>21</v>
      </c>
      <c r="C11" s="20">
        <v>3</v>
      </c>
      <c r="D11" s="38">
        <f>242500+100000</f>
        <v>342500</v>
      </c>
    </row>
    <row r="12" spans="2:7" x14ac:dyDescent="0.3">
      <c r="B12" s="31" t="s">
        <v>22</v>
      </c>
      <c r="C12" s="20">
        <v>1</v>
      </c>
      <c r="D12" s="38">
        <v>39200</v>
      </c>
    </row>
    <row r="13" spans="2:7" ht="17.25" thickBot="1" x14ac:dyDescent="0.35">
      <c r="B13" s="31" t="s">
        <v>23</v>
      </c>
      <c r="C13" s="20">
        <v>2</v>
      </c>
      <c r="D13" s="38">
        <f>60000+120000</f>
        <v>180000</v>
      </c>
    </row>
    <row r="14" spans="2:7" x14ac:dyDescent="0.3">
      <c r="B14" s="31" t="s">
        <v>24</v>
      </c>
      <c r="C14" s="61">
        <v>3</v>
      </c>
      <c r="D14" s="57">
        <f>490000+140000+100000</f>
        <v>730000</v>
      </c>
      <c r="F14" s="22" t="e">
        <f>#REF!</f>
        <v>#REF!</v>
      </c>
      <c r="G14" s="26" t="s">
        <v>31</v>
      </c>
    </row>
    <row r="15" spans="2:7" ht="17.25" thickBot="1" x14ac:dyDescent="0.35">
      <c r="B15" s="31" t="s">
        <v>25</v>
      </c>
      <c r="C15" s="63"/>
      <c r="D15" s="59"/>
      <c r="F15" s="23">
        <v>939200</v>
      </c>
      <c r="G15" s="27" t="s">
        <v>32</v>
      </c>
    </row>
    <row r="16" spans="2:7" ht="17.25" thickBot="1" x14ac:dyDescent="0.35">
      <c r="B16" s="31" t="s">
        <v>26</v>
      </c>
      <c r="C16" s="63"/>
      <c r="D16" s="59"/>
      <c r="F16" s="24" t="e">
        <f>SUM(F14:F15)</f>
        <v>#REF!</v>
      </c>
      <c r="G16" s="25"/>
    </row>
    <row r="17" spans="2:4" ht="17.25" thickBot="1" x14ac:dyDescent="0.35">
      <c r="B17" s="35" t="s">
        <v>27</v>
      </c>
      <c r="C17" s="64"/>
      <c r="D17" s="60"/>
    </row>
    <row r="18" spans="2:4" ht="17.25" thickBot="1" x14ac:dyDescent="0.35">
      <c r="B18" s="32"/>
      <c r="C18" s="33"/>
      <c r="D18" s="34">
        <f>SUM(D6:D17)</f>
        <v>4349950</v>
      </c>
    </row>
  </sheetData>
  <mergeCells count="5">
    <mergeCell ref="B3:D3"/>
    <mergeCell ref="D8:D9"/>
    <mergeCell ref="D14:D17"/>
    <mergeCell ref="C8:C9"/>
    <mergeCell ref="C14:C17"/>
  </mergeCells>
  <phoneticPr fontId="12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3</vt:i4>
      </vt:variant>
      <vt:variant>
        <vt:lpstr>이름 지정된 범위</vt:lpstr>
      </vt:variant>
      <vt:variant>
        <vt:i4>2</vt:i4>
      </vt:variant>
    </vt:vector>
  </HeadingPairs>
  <TitlesOfParts>
    <vt:vector size="5" baseType="lpstr">
      <vt:lpstr>4분기 업무추진비</vt:lpstr>
      <vt:lpstr>Sheet1</vt:lpstr>
      <vt:lpstr>식사</vt:lpstr>
      <vt:lpstr>'4분기 업무추진비'!Print_Area</vt:lpstr>
      <vt:lpstr>Sheet1!Print_Area</vt:lpstr>
    </vt:vector>
  </TitlesOfParts>
  <Company>user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lastPrinted>2024-11-06T06:11:26Z</cp:lastPrinted>
  <dcterms:created xsi:type="dcterms:W3CDTF">2013-07-19T06:12:59Z</dcterms:created>
  <dcterms:modified xsi:type="dcterms:W3CDTF">2026-04-22T06:02:08Z</dcterms:modified>
</cp:coreProperties>
</file>